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&amp;C&amp;Q" sheetId="1" r:id="rId1"/>
  </sheets>
  <definedNames>
    <definedName name="_xlnm.Print_Area" localSheetId="0">'V&amp;C&amp;Q'!$A$1:$K$34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<sst xmlns="http://schemas.openxmlformats.org/spreadsheetml/2006/main" count="36" uniqueCount="31">
  <si>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®Õn </t>
  </si>
  <si>
    <t>- ¤n thi häc kú</t>
  </si>
  <si>
    <t>- Thi hÕt häc kú</t>
  </si>
  <si>
    <t>- Th«ng b¸o kÕt qu¶ häc tËp</t>
  </si>
  <si>
    <t>®Õn</t>
  </si>
  <si>
    <t xml:space="preserve"> (5-6/6)</t>
  </si>
  <si>
    <t>BGH duyệt</t>
  </si>
  <si>
    <t>Phạm Đức Thắng</t>
  </si>
  <si>
    <t>Trưởng Phòng đào tạo</t>
  </si>
  <si>
    <t>Ngô Thanh Hà</t>
  </si>
  <si>
    <t>NĂM HỌC 2014-2015</t>
  </si>
  <si>
    <t xml:space="preserve">KẾ HOẠCH HỌC TẬP HỌC KỲ II - LỚP K21.3 </t>
  </si>
  <si>
    <t>Phòng Đào tạo trường TC Kỹ thuật tin học Hà Nội - ESTIH thông báo kế hoạch học tập học kỳ II lớp K21.3 (2014-2015) như sau:</t>
  </si>
  <si>
    <t>+ Thông báo học sinh không đủ điều kiện thi:</t>
  </si>
  <si>
    <t>+ Đăng ký học lại (HS không đủ điều kiện dự thi)</t>
  </si>
  <si>
    <t>- Lệ phí: 50.000đ/1đvht</t>
  </si>
  <si>
    <t>- Thông báo lịch học lại:</t>
  </si>
  <si>
    <t>+ Thông báo kết quả học tập năm học 2014-2015:</t>
  </si>
  <si>
    <t>+ Thi lại:</t>
  </si>
  <si>
    <r>
      <t>-</t>
    </r>
    <r>
      <rPr>
        <sz val="13"/>
        <rFont val="Times New Roman"/>
        <family val="1"/>
      </rPr>
      <t xml:space="preserve"> Đăng ký thi lại: 40.000đ/môn (Đối với học sinh có ĐTK môn học &lt;5.0)</t>
    </r>
  </si>
  <si>
    <t>- Thông báo lịch thi lại:</t>
  </si>
  <si>
    <t>- Ngày thi lại (dự kiến)</t>
  </si>
  <si>
    <t>- Thông báo kết quả học tập năm học 2014-2015 (sau thi lại):</t>
  </si>
  <si>
    <t>+ Thi tốt nghiệp: 3 môn (150.000đ/môn)</t>
  </si>
  <si>
    <t>- Đăng ký và nộp lệ phí thi tốt nghiệp</t>
  </si>
  <si>
    <t>đến</t>
  </si>
  <si>
    <t>- Lịch giải đáp thắc mắc đề cương:</t>
  </si>
  <si>
    <t>- Ngày thi tốt nghiệp:</t>
  </si>
  <si>
    <t>- Nộp học phí &amp; đăng ký ngành học năm học 2015-2016:</t>
  </si>
  <si>
    <t>- Thông báo lịch giải đáp thắc mắc đề cương ôn thi TN:</t>
  </si>
  <si>
    <t>Hà Nội, ngày 20 tháng 4 năm 2015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</si>
</sst>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_(* #,##0.0_);_(* \(#,##0.0\);_(* &quot;-&quot;??_);_(@_)"/>
    <numFmt numFmtId="186" formatCode="_(* #,##0_);_(* \(#,##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3"/>
      <name val=".VnTime"/>
      <family val="2"/>
    </font>
    <font>
      <b/>
      <sz val="14"/>
      <name val=".VnTime"/>
      <family val="2"/>
    </font>
    <font>
      <b/>
      <sz val="10"/>
      <name val=".VnTime"/>
      <family val="2"/>
    </font>
    <font>
      <sz val="14"/>
      <name val=".VnTime"/>
      <family val="2"/>
    </font>
    <font>
      <sz val="14"/>
      <name val="Arial"/>
      <family val="0"/>
    </font>
    <font>
      <b/>
      <sz val="14"/>
      <name val=".VnTimeH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" fontId="0" fillId="0" borderId="0" xfId="42" applyNumberFormat="1" applyAlignment="1">
      <alignment horizontal="center" vertical="center"/>
    </xf>
    <xf numFmtId="0" fontId="5" fillId="0" borderId="0" xfId="0" applyFont="1" applyAlignment="1" quotePrefix="1">
      <alignment horizontal="left" vertical="center" indent="1"/>
    </xf>
    <xf numFmtId="1" fontId="0" fillId="0" borderId="0" xfId="0" applyNumberForma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 quotePrefix="1">
      <alignment horizontal="left" vertical="center"/>
    </xf>
    <xf numFmtId="0" fontId="31" fillId="0" borderId="0" xfId="0" applyFont="1" applyAlignment="1" quotePrefix="1">
      <alignment horizontal="left" vertical="center" indent="1"/>
    </xf>
    <xf numFmtId="0" fontId="32" fillId="0" borderId="0" xfId="0" applyFont="1" applyAlignment="1" quotePrefix="1">
      <alignment horizontal="left" vertical="center" wrapText="1" indent="1"/>
    </xf>
    <xf numFmtId="0" fontId="9" fillId="0" borderId="0" xfId="0" applyFont="1" applyAlignment="1" quotePrefix="1">
      <alignment horizontal="left" vertical="center" indent="1"/>
    </xf>
    <xf numFmtId="0" fontId="0" fillId="0" borderId="0" xfId="0" applyFont="1" applyAlignment="1">
      <alignment vertical="center"/>
    </xf>
    <xf numFmtId="0" fontId="31" fillId="0" borderId="0" xfId="0" applyFont="1" applyBorder="1" applyAlignment="1" quotePrefix="1">
      <alignment horizontal="left" vertical="center" indent="1"/>
    </xf>
    <xf numFmtId="0" fontId="9" fillId="0" borderId="0" xfId="0" applyFont="1" applyBorder="1" applyAlignment="1" quotePrefix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361950</xdr:colOff>
      <xdr:row>21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5705475"/>
          <a:ext cx="641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20478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11</xdr:col>
      <xdr:colOff>9525</xdr:colOff>
      <xdr:row>12</xdr:row>
      <xdr:rowOff>0</xdr:rowOff>
    </xdr:to>
    <xdr:sp>
      <xdr:nvSpPr>
        <xdr:cNvPr id="3" name="Line 8"/>
        <xdr:cNvSpPr>
          <a:spLocks/>
        </xdr:cNvSpPr>
      </xdr:nvSpPr>
      <xdr:spPr>
        <a:xfrm>
          <a:off x="0" y="34575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11</xdr:col>
      <xdr:colOff>9525</xdr:colOff>
      <xdr:row>16</xdr:row>
      <xdr:rowOff>28575</xdr:rowOff>
    </xdr:to>
    <xdr:sp>
      <xdr:nvSpPr>
        <xdr:cNvPr id="4" name="Line 9"/>
        <xdr:cNvSpPr>
          <a:spLocks/>
        </xdr:cNvSpPr>
      </xdr:nvSpPr>
      <xdr:spPr>
        <a:xfrm>
          <a:off x="0" y="3829050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5" name="Line 10"/>
        <xdr:cNvSpPr>
          <a:spLocks/>
        </xdr:cNvSpPr>
      </xdr:nvSpPr>
      <xdr:spPr>
        <a:xfrm>
          <a:off x="0" y="57054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7054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5.57421875" style="0" bestFit="1" customWidth="1"/>
    <col min="4" max="4" width="2.8515625" style="0" customWidth="1"/>
    <col min="5" max="5" width="7.8515625" style="0" customWidth="1"/>
    <col min="6" max="6" width="5.57421875" style="0" customWidth="1"/>
    <col min="7" max="7" width="3.00390625" style="0" customWidth="1"/>
    <col min="8" max="8" width="16.140625" style="0" bestFit="1" customWidth="1"/>
    <col min="9" max="9" width="7.00390625" style="0" customWidth="1"/>
    <col min="10" max="10" width="14.421875" style="0" bestFit="1" customWidth="1"/>
    <col min="11" max="11" width="6.140625" style="20" customWidth="1"/>
    <col min="12" max="12" width="4.57421875" style="0" customWidth="1"/>
  </cols>
  <sheetData>
    <row r="1" ht="16.5">
      <c r="A1" s="1"/>
    </row>
    <row r="2" ht="16.5">
      <c r="A2" s="1"/>
    </row>
    <row r="3" ht="16.5">
      <c r="A3" s="1"/>
    </row>
    <row r="5" spans="1:11" ht="27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4" customHeight="1">
      <c r="A6" s="30" t="s">
        <v>10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5.25" customHeight="1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30" customHeight="1">
      <c r="A9" s="32" t="s">
        <v>13</v>
      </c>
      <c r="B9" s="2"/>
      <c r="C9" s="2"/>
      <c r="D9" s="2"/>
      <c r="E9" s="2"/>
      <c r="F9" s="2"/>
      <c r="G9" s="2"/>
      <c r="H9" s="2"/>
      <c r="I9" s="6"/>
      <c r="J9" s="14">
        <v>42118</v>
      </c>
      <c r="K9" s="19" t="str">
        <f>IF(WEEKDAY(J9)=1,"CN","Thø "&amp;WEEKDAY(J9))</f>
        <v>Thø 6</v>
      </c>
    </row>
    <row r="10" spans="1:11" ht="27" customHeight="1">
      <c r="A10" s="32" t="s">
        <v>14</v>
      </c>
      <c r="B10" s="2"/>
      <c r="C10" s="2"/>
      <c r="D10" s="2"/>
      <c r="E10" s="2"/>
      <c r="F10" s="2"/>
      <c r="G10" s="2"/>
      <c r="H10" s="4"/>
      <c r="I10" s="4"/>
      <c r="J10" s="4"/>
      <c r="K10" s="5"/>
    </row>
    <row r="11" spans="1:12" ht="27" customHeight="1">
      <c r="A11" s="33" t="s">
        <v>15</v>
      </c>
      <c r="D11" s="2"/>
      <c r="F11" s="17" t="str">
        <f>IF(WEEKDAY(H11)=1,"CN","Thø "&amp;WEEKDAY(H11))</f>
        <v>Thø 6</v>
      </c>
      <c r="G11" s="16"/>
      <c r="H11" s="3">
        <f>J9</f>
        <v>42118</v>
      </c>
      <c r="I11" s="4" t="s">
        <v>0</v>
      </c>
      <c r="J11" s="3">
        <f>H11+12</f>
        <v>42130</v>
      </c>
      <c r="K11" s="19" t="str">
        <f aca="true" t="shared" si="0" ref="K11:K16">IF(WEEKDAY(J11)=1,"CN","Thø "&amp;WEEKDAY(J11))</f>
        <v>Thø 4</v>
      </c>
      <c r="L11" s="7">
        <f>J11-H11</f>
        <v>12</v>
      </c>
    </row>
    <row r="12" spans="1:12" ht="27" customHeight="1">
      <c r="A12" s="33" t="s">
        <v>16</v>
      </c>
      <c r="B12" s="2"/>
      <c r="C12" s="2"/>
      <c r="D12" s="2"/>
      <c r="E12" s="2"/>
      <c r="F12" s="2"/>
      <c r="G12" s="2"/>
      <c r="H12" s="2"/>
      <c r="I12" s="4"/>
      <c r="J12" s="15">
        <f>J11+2</f>
        <v>42132</v>
      </c>
      <c r="K12" s="19" t="str">
        <f t="shared" si="0"/>
        <v>Thø 6</v>
      </c>
      <c r="L12" s="9"/>
    </row>
    <row r="13" spans="1:12" ht="27" customHeight="1">
      <c r="A13" s="32" t="s">
        <v>17</v>
      </c>
      <c r="B13" s="2"/>
      <c r="C13" s="2"/>
      <c r="D13" s="2"/>
      <c r="E13" s="2"/>
      <c r="F13" s="2"/>
      <c r="G13" s="2"/>
      <c r="H13" s="2"/>
      <c r="I13" s="4"/>
      <c r="J13" s="10">
        <v>42118</v>
      </c>
      <c r="K13" s="19" t="str">
        <f t="shared" si="0"/>
        <v>Thø 6</v>
      </c>
      <c r="L13" s="9"/>
    </row>
    <row r="14" spans="1:12" ht="27" customHeight="1" hidden="1">
      <c r="A14" s="8" t="s">
        <v>1</v>
      </c>
      <c r="B14" s="2"/>
      <c r="C14" s="2"/>
      <c r="D14" s="2"/>
      <c r="E14" s="2"/>
      <c r="F14" s="17" t="str">
        <f>IF(WEEKDAY(H14)=1,"CN","Thø "&amp;WEEKDAY(H14))</f>
        <v>Thø 2</v>
      </c>
      <c r="G14" s="18"/>
      <c r="H14" s="3">
        <f>J9+3</f>
        <v>42121</v>
      </c>
      <c r="I14" s="4" t="s">
        <v>0</v>
      </c>
      <c r="J14" s="3">
        <f>H14+4</f>
        <v>42125</v>
      </c>
      <c r="K14" s="19" t="str">
        <f t="shared" si="0"/>
        <v>Thø 6</v>
      </c>
      <c r="L14" s="7">
        <f>J14-H14</f>
        <v>4</v>
      </c>
    </row>
    <row r="15" spans="1:12" ht="27" customHeight="1" hidden="1">
      <c r="A15" s="8" t="s">
        <v>2</v>
      </c>
      <c r="B15" s="2"/>
      <c r="C15" s="2"/>
      <c r="D15" s="2"/>
      <c r="E15" s="2"/>
      <c r="F15" s="17" t="str">
        <f>IF(WEEKDAY(H15)=1,"CN","Thø "&amp;WEEKDAY(H15))</f>
        <v>Thø 2</v>
      </c>
      <c r="G15" s="18"/>
      <c r="H15" s="3">
        <f>J14+3</f>
        <v>42128</v>
      </c>
      <c r="I15" s="4" t="s">
        <v>0</v>
      </c>
      <c r="J15" s="3">
        <f>H15+4</f>
        <v>42132</v>
      </c>
      <c r="K15" s="19" t="str">
        <f t="shared" si="0"/>
        <v>Thø 6</v>
      </c>
      <c r="L15" s="7">
        <f>J15-H15</f>
        <v>4</v>
      </c>
    </row>
    <row r="16" spans="1:12" ht="27" customHeight="1" hidden="1">
      <c r="A16" s="8" t="s">
        <v>3</v>
      </c>
      <c r="B16" s="2"/>
      <c r="C16" s="2"/>
      <c r="D16" s="2"/>
      <c r="E16" s="2"/>
      <c r="F16" s="2"/>
      <c r="G16" s="2"/>
      <c r="H16" s="2"/>
      <c r="I16" s="4"/>
      <c r="J16" s="14">
        <f>J15+7</f>
        <v>42139</v>
      </c>
      <c r="K16" s="19" t="str">
        <f t="shared" si="0"/>
        <v>Thø 6</v>
      </c>
      <c r="L16" s="7">
        <f>J16-J15</f>
        <v>7</v>
      </c>
    </row>
    <row r="17" spans="1:12" ht="27" customHeight="1">
      <c r="A17" s="32" t="s">
        <v>18</v>
      </c>
      <c r="B17" s="2"/>
      <c r="C17" s="2"/>
      <c r="D17" s="2"/>
      <c r="E17" s="2"/>
      <c r="F17" s="2"/>
      <c r="G17" s="2"/>
      <c r="H17" s="2"/>
      <c r="I17" s="4"/>
      <c r="J17" s="10"/>
      <c r="K17" s="5"/>
      <c r="L17" s="9"/>
    </row>
    <row r="18" spans="1:12" ht="42" customHeight="1">
      <c r="A18" s="34" t="s">
        <v>19</v>
      </c>
      <c r="B18" s="34"/>
      <c r="C18" s="34"/>
      <c r="D18" s="34"/>
      <c r="E18" s="34"/>
      <c r="F18" s="17" t="str">
        <f>IF(WEEKDAY(H18)=1,"CN","Thø "&amp;WEEKDAY(H18))</f>
        <v>Thø 6</v>
      </c>
      <c r="G18" s="18"/>
      <c r="H18" s="3">
        <f>J13</f>
        <v>42118</v>
      </c>
      <c r="I18" s="4" t="s">
        <v>0</v>
      </c>
      <c r="J18" s="3">
        <f>H18+21</f>
        <v>42139</v>
      </c>
      <c r="K18" s="19" t="str">
        <f>IF(WEEKDAY(J18)=1,"CN","Thø "&amp;WEEKDAY(J18))</f>
        <v>Thø 6</v>
      </c>
      <c r="L18" s="7">
        <f>J18-H18+1</f>
        <v>22</v>
      </c>
    </row>
    <row r="19" spans="1:12" ht="27" customHeight="1">
      <c r="A19" s="33" t="s">
        <v>20</v>
      </c>
      <c r="B19" s="2"/>
      <c r="C19" s="2"/>
      <c r="D19" s="2"/>
      <c r="E19" s="2"/>
      <c r="F19" s="11"/>
      <c r="G19" s="2"/>
      <c r="H19" s="2"/>
      <c r="I19" s="2"/>
      <c r="J19" s="14">
        <f>J18+10</f>
        <v>42149</v>
      </c>
      <c r="K19" s="19" t="str">
        <f>IF(WEEKDAY(J19)=1,"CN","Thø "&amp;WEEKDAY(J19))</f>
        <v>Thø 2</v>
      </c>
      <c r="L19" s="9"/>
    </row>
    <row r="20" spans="1:12" ht="27" customHeight="1">
      <c r="A20" s="33" t="s">
        <v>21</v>
      </c>
      <c r="B20" s="2"/>
      <c r="C20" s="2"/>
      <c r="D20" s="2"/>
      <c r="E20" s="2"/>
      <c r="F20" s="17" t="str">
        <f>IF(WEEKDAY(H20)=1,"CN","Thø "&amp;WEEKDAY(H20))</f>
        <v>Thø 4</v>
      </c>
      <c r="G20" s="18"/>
      <c r="H20" s="12">
        <f>J19+2</f>
        <v>42151</v>
      </c>
      <c r="I20" s="13" t="s">
        <v>4</v>
      </c>
      <c r="J20" s="12">
        <f>H20+3</f>
        <v>42154</v>
      </c>
      <c r="K20" s="19" t="str">
        <f>IF(WEEKDAY(J20)=1,"CN","Thø "&amp;WEEKDAY(J20))</f>
        <v>Thø 7</v>
      </c>
      <c r="L20" s="7">
        <f>J20-H20+1</f>
        <v>4</v>
      </c>
    </row>
    <row r="21" spans="1:12" ht="27" customHeight="1">
      <c r="A21" s="35" t="s">
        <v>22</v>
      </c>
      <c r="B21" s="2"/>
      <c r="C21" s="2"/>
      <c r="D21" s="2"/>
      <c r="E21" s="2"/>
      <c r="F21" s="11"/>
      <c r="G21" s="2"/>
      <c r="H21" s="2"/>
      <c r="I21" s="2"/>
      <c r="J21" s="14">
        <f>J20+4</f>
        <v>42158</v>
      </c>
      <c r="K21" s="19" t="str">
        <f>IF(WEEKDAY(J21)=1,"CN","Thø "&amp;WEEKDAY(J21))</f>
        <v>Thø 4</v>
      </c>
      <c r="L21" s="9"/>
    </row>
    <row r="22" spans="1:12" ht="27" customHeight="1">
      <c r="A22" s="32" t="s">
        <v>23</v>
      </c>
      <c r="B22" s="2"/>
      <c r="C22" s="2"/>
      <c r="D22" s="2"/>
      <c r="E22" s="2"/>
      <c r="F22" s="2"/>
      <c r="G22" s="2"/>
      <c r="H22" s="2"/>
      <c r="I22" s="4"/>
      <c r="J22" s="10"/>
      <c r="K22" s="5"/>
      <c r="L22" s="7"/>
    </row>
    <row r="23" spans="1:11" ht="27" customHeight="1">
      <c r="A23" s="34" t="s">
        <v>24</v>
      </c>
      <c r="B23" s="34"/>
      <c r="C23" s="34"/>
      <c r="D23" s="34"/>
      <c r="E23" s="34"/>
      <c r="F23" s="17" t="str">
        <f>IF(WEEKDAY(H23)=1,"CN","Thø "&amp;WEEKDAY(H23))</f>
        <v>Thø 6</v>
      </c>
      <c r="G23" s="18"/>
      <c r="H23" s="3">
        <f>J13</f>
        <v>42118</v>
      </c>
      <c r="I23" s="4" t="s">
        <v>0</v>
      </c>
      <c r="J23" s="3">
        <f>H23+36</f>
        <v>42154</v>
      </c>
      <c r="K23" s="19" t="str">
        <f>IF(WEEKDAY(J23)=1,"CN","Thø "&amp;WEEKDAY(J23))</f>
        <v>Thø 7</v>
      </c>
    </row>
    <row r="24" spans="1:12" ht="27" customHeight="1">
      <c r="A24" s="33" t="s">
        <v>29</v>
      </c>
      <c r="B24" s="2"/>
      <c r="C24" s="2"/>
      <c r="D24" s="2"/>
      <c r="E24" s="2"/>
      <c r="F24" s="11"/>
      <c r="G24" s="2"/>
      <c r="H24" s="2"/>
      <c r="I24" s="2"/>
      <c r="J24" s="14">
        <f>J13</f>
        <v>42118</v>
      </c>
      <c r="K24" s="19" t="str">
        <f>IF(WEEKDAY(J24)=1,"CN","Thø "&amp;WEEKDAY(J24))</f>
        <v>Thø 6</v>
      </c>
      <c r="L24" t="s">
        <v>5</v>
      </c>
    </row>
    <row r="25" spans="1:11" ht="27" customHeight="1">
      <c r="A25" s="33" t="s">
        <v>26</v>
      </c>
      <c r="B25" s="2"/>
      <c r="C25" s="2"/>
      <c r="D25" s="2"/>
      <c r="E25" s="2"/>
      <c r="F25" s="17" t="str">
        <f>IF(WEEKDAY(H25)=1,"CN","Thø "&amp;WEEKDAY(H25))</f>
        <v>Thø 4</v>
      </c>
      <c r="G25" s="2"/>
      <c r="H25" s="3">
        <f>J21</f>
        <v>42158</v>
      </c>
      <c r="I25" s="36" t="s">
        <v>25</v>
      </c>
      <c r="J25" s="12">
        <f>H25+3</f>
        <v>42161</v>
      </c>
      <c r="K25" s="19" t="str">
        <f>IF(WEEKDAY(J25)=1,"CN","Thø "&amp;WEEKDAY(J25))</f>
        <v>Thø 7</v>
      </c>
    </row>
    <row r="26" spans="1:11" ht="27" customHeight="1">
      <c r="A26" s="37" t="s">
        <v>27</v>
      </c>
      <c r="B26" s="2"/>
      <c r="C26" s="2"/>
      <c r="D26" s="2"/>
      <c r="E26" s="2"/>
      <c r="F26" s="17" t="str">
        <f>IF(WEEKDAY(H26)=1,"CN","Thø "&amp;WEEKDAY(H26))</f>
        <v>Thø 3</v>
      </c>
      <c r="G26" s="18"/>
      <c r="H26" s="12">
        <f>J24+46</f>
        <v>42164</v>
      </c>
      <c r="I26" s="13" t="s">
        <v>4</v>
      </c>
      <c r="J26" s="12">
        <f>H26+2</f>
        <v>42166</v>
      </c>
      <c r="K26" s="19" t="str">
        <f>IF(WEEKDAY(J26)=1,"CN","Thø "&amp;WEEKDAY(J26))</f>
        <v>Thø 5</v>
      </c>
    </row>
    <row r="27" spans="1:10" ht="27" customHeight="1">
      <c r="A27" s="38" t="s">
        <v>28</v>
      </c>
      <c r="J27" s="12">
        <f>J26+32</f>
        <v>42198</v>
      </c>
    </row>
    <row r="28" spans="1:12" ht="18.75">
      <c r="A28" s="23"/>
      <c r="B28" s="24"/>
      <c r="C28" s="24"/>
      <c r="D28" s="24"/>
      <c r="E28" s="24"/>
      <c r="F28" s="24"/>
      <c r="G28" s="24"/>
      <c r="H28" s="31" t="s">
        <v>30</v>
      </c>
      <c r="I28" s="31"/>
      <c r="J28" s="31"/>
      <c r="K28" s="31"/>
      <c r="L28" s="31"/>
    </row>
    <row r="29" spans="1:11" ht="18.75">
      <c r="A29" s="27" t="s">
        <v>6</v>
      </c>
      <c r="B29" s="27"/>
      <c r="C29" s="27"/>
      <c r="D29" s="24"/>
      <c r="E29" s="24"/>
      <c r="F29" s="24"/>
      <c r="G29" s="24"/>
      <c r="H29" s="27" t="s">
        <v>8</v>
      </c>
      <c r="I29" s="27"/>
      <c r="J29" s="27"/>
      <c r="K29" s="27"/>
    </row>
    <row r="30" spans="1:11" ht="18.75">
      <c r="A30" s="23"/>
      <c r="B30" s="24"/>
      <c r="C30" s="24"/>
      <c r="D30" s="24"/>
      <c r="E30" s="24"/>
      <c r="F30" s="24"/>
      <c r="G30" s="24"/>
      <c r="H30" s="25"/>
      <c r="I30" s="25"/>
      <c r="J30" s="25"/>
      <c r="K30" s="25"/>
    </row>
    <row r="31" spans="1:11" ht="18.75">
      <c r="A31" s="23"/>
      <c r="B31" s="24"/>
      <c r="C31" s="24"/>
      <c r="D31" s="24"/>
      <c r="E31" s="24"/>
      <c r="F31" s="24"/>
      <c r="G31" s="24"/>
      <c r="H31" s="25"/>
      <c r="I31" s="25"/>
      <c r="J31" s="25"/>
      <c r="K31" s="25"/>
    </row>
    <row r="32" spans="1:11" ht="18.75">
      <c r="A32" s="23"/>
      <c r="B32" s="24"/>
      <c r="C32" s="24"/>
      <c r="D32" s="24"/>
      <c r="E32" s="24"/>
      <c r="F32" s="24"/>
      <c r="G32" s="24"/>
      <c r="H32" s="25"/>
      <c r="I32" s="25"/>
      <c r="J32" s="25"/>
      <c r="K32" s="25"/>
    </row>
    <row r="33" spans="1:11" ht="18.75">
      <c r="A33" s="23"/>
      <c r="B33" s="24"/>
      <c r="C33" s="24"/>
      <c r="D33" s="24"/>
      <c r="E33" s="24"/>
      <c r="F33" s="24"/>
      <c r="G33" s="24"/>
      <c r="H33" s="25"/>
      <c r="I33" s="25"/>
      <c r="J33" s="25"/>
      <c r="K33" s="25"/>
    </row>
    <row r="34" spans="1:11" ht="19.5">
      <c r="A34" s="26" t="s">
        <v>7</v>
      </c>
      <c r="B34" s="26"/>
      <c r="C34" s="26"/>
      <c r="D34" s="24"/>
      <c r="E34" s="24"/>
      <c r="F34" s="24"/>
      <c r="G34" s="24"/>
      <c r="H34" s="26" t="s">
        <v>9</v>
      </c>
      <c r="I34" s="26"/>
      <c r="J34" s="26"/>
      <c r="K34" s="26"/>
    </row>
  </sheetData>
  <sheetProtection/>
  <mergeCells count="10">
    <mergeCell ref="H34:K34"/>
    <mergeCell ref="A29:C29"/>
    <mergeCell ref="A34:C34"/>
    <mergeCell ref="A18:E18"/>
    <mergeCell ref="A5:K5"/>
    <mergeCell ref="A8:K8"/>
    <mergeCell ref="A6:K6"/>
    <mergeCell ref="A23:E23"/>
    <mergeCell ref="H28:L28"/>
    <mergeCell ref="H29:K29"/>
  </mergeCells>
  <printOptions/>
  <pageMargins left="0.45" right="0.26" top="0.45" bottom="0.25" header="0.37" footer="0.5"/>
  <pageSetup horizontalDpi="600" verticalDpi="600" orientation="portrait" paperSize="9" r:id="rId4"/>
  <drawing r:id="rId3"/>
  <legacyDrawing r:id="rId2"/>
  <oleObjects>
    <oleObject progId="Word.Document.8" shapeId="264759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p107</dc:creator>
  <cp:keywords/>
  <dc:description/>
  <cp:lastModifiedBy>admin</cp:lastModifiedBy>
  <cp:lastPrinted>2015-04-20T08:33:34Z</cp:lastPrinted>
  <dcterms:created xsi:type="dcterms:W3CDTF">2006-01-04T08:55:03Z</dcterms:created>
  <dcterms:modified xsi:type="dcterms:W3CDTF">2015-04-20T08:42:46Z</dcterms:modified>
  <cp:category/>
  <cp:version/>
  <cp:contentType/>
  <cp:contentStatus/>
</cp:coreProperties>
</file>